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_経済構造実態調査\"/>
    </mc:Choice>
  </mc:AlternateContent>
  <bookViews>
    <workbookView xWindow="0" yWindow="0" windowWidth="20490" windowHeight="7365"/>
  </bookViews>
  <sheets>
    <sheet name="第1表" sheetId="1" r:id="rId1"/>
  </sheets>
  <externalReferences>
    <externalReference r:id="rId2"/>
  </externalReferences>
  <definedNames>
    <definedName name="_xlnm.Print_Area" localSheetId="0">第1表!$B$2:$S$33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1" l="1"/>
  <c r="R30" i="1"/>
  <c r="O30" i="1"/>
  <c r="N30" i="1"/>
  <c r="K30" i="1"/>
  <c r="J30" i="1"/>
  <c r="G30" i="1"/>
  <c r="F30" i="1"/>
  <c r="S29" i="1"/>
  <c r="R29" i="1"/>
  <c r="O29" i="1"/>
  <c r="N29" i="1"/>
  <c r="K29" i="1"/>
  <c r="J29" i="1"/>
  <c r="G29" i="1"/>
  <c r="F29" i="1"/>
  <c r="K28" i="1"/>
  <c r="J28" i="1"/>
  <c r="G28" i="1"/>
  <c r="F28" i="1"/>
  <c r="S27" i="1"/>
  <c r="R27" i="1"/>
  <c r="O27" i="1"/>
  <c r="N27" i="1"/>
  <c r="K27" i="1"/>
  <c r="J27" i="1"/>
  <c r="G27" i="1"/>
  <c r="F27" i="1"/>
  <c r="S26" i="1"/>
  <c r="R26" i="1"/>
  <c r="O26" i="1"/>
  <c r="N26" i="1"/>
  <c r="K26" i="1"/>
  <c r="J26" i="1"/>
  <c r="G26" i="1"/>
  <c r="F26" i="1"/>
  <c r="S25" i="1"/>
  <c r="R25" i="1"/>
  <c r="O25" i="1"/>
  <c r="N25" i="1"/>
  <c r="K25" i="1"/>
  <c r="J25" i="1"/>
  <c r="G25" i="1"/>
  <c r="F25" i="1"/>
  <c r="S24" i="1"/>
  <c r="R24" i="1"/>
  <c r="O24" i="1"/>
  <c r="N24" i="1"/>
  <c r="K24" i="1"/>
  <c r="J24" i="1"/>
  <c r="G24" i="1"/>
  <c r="F24" i="1"/>
  <c r="S23" i="1"/>
  <c r="R23" i="1"/>
  <c r="O23" i="1"/>
  <c r="N23" i="1"/>
  <c r="K23" i="1"/>
  <c r="J23" i="1"/>
  <c r="G23" i="1"/>
  <c r="F23" i="1"/>
  <c r="S22" i="1"/>
  <c r="R22" i="1"/>
  <c r="O22" i="1"/>
  <c r="N22" i="1"/>
  <c r="K22" i="1"/>
  <c r="J22" i="1"/>
  <c r="G22" i="1"/>
  <c r="F22" i="1"/>
  <c r="S21" i="1"/>
  <c r="R21" i="1"/>
  <c r="O21" i="1"/>
  <c r="N21" i="1"/>
  <c r="K21" i="1"/>
  <c r="J21" i="1"/>
  <c r="G21" i="1"/>
  <c r="F21" i="1"/>
  <c r="S20" i="1"/>
  <c r="R20" i="1"/>
  <c r="O20" i="1"/>
  <c r="N20" i="1"/>
  <c r="K20" i="1"/>
  <c r="J20" i="1"/>
  <c r="G20" i="1"/>
  <c r="F20" i="1"/>
  <c r="S19" i="1"/>
  <c r="R19" i="1"/>
  <c r="O19" i="1"/>
  <c r="N19" i="1"/>
  <c r="K19" i="1"/>
  <c r="J19" i="1"/>
  <c r="G19" i="1"/>
  <c r="F19" i="1"/>
  <c r="K18" i="1"/>
  <c r="J18" i="1"/>
  <c r="G18" i="1"/>
  <c r="F18" i="1"/>
  <c r="S17" i="1"/>
  <c r="R17" i="1"/>
  <c r="O17" i="1"/>
  <c r="N17" i="1"/>
  <c r="K17" i="1"/>
  <c r="J17" i="1"/>
  <c r="G17" i="1"/>
  <c r="F17" i="1"/>
  <c r="S16" i="1"/>
  <c r="R16" i="1"/>
  <c r="O16" i="1"/>
  <c r="N16" i="1"/>
  <c r="K16" i="1"/>
  <c r="J16" i="1"/>
  <c r="G16" i="1"/>
  <c r="F16" i="1"/>
  <c r="S15" i="1"/>
  <c r="R15" i="1"/>
  <c r="O15" i="1"/>
  <c r="N15" i="1"/>
  <c r="K15" i="1"/>
  <c r="J15" i="1"/>
  <c r="G15" i="1"/>
  <c r="F15" i="1"/>
  <c r="S14" i="1"/>
  <c r="R14" i="1"/>
  <c r="O14" i="1"/>
  <c r="N14" i="1"/>
  <c r="K14" i="1"/>
  <c r="J14" i="1"/>
  <c r="G14" i="1"/>
  <c r="F14" i="1"/>
  <c r="S13" i="1"/>
  <c r="R13" i="1"/>
  <c r="O13" i="1"/>
  <c r="N13" i="1"/>
  <c r="K13" i="1"/>
  <c r="J13" i="1"/>
  <c r="G13" i="1"/>
  <c r="F13" i="1"/>
  <c r="S12" i="1"/>
  <c r="R12" i="1"/>
  <c r="O12" i="1"/>
  <c r="N12" i="1"/>
  <c r="K12" i="1"/>
  <c r="J12" i="1"/>
  <c r="G12" i="1"/>
  <c r="F12" i="1"/>
  <c r="S11" i="1"/>
  <c r="R11" i="1"/>
  <c r="O11" i="1"/>
  <c r="N11" i="1"/>
  <c r="K11" i="1"/>
  <c r="J11" i="1"/>
  <c r="G11" i="1"/>
  <c r="F11" i="1"/>
  <c r="S10" i="1"/>
  <c r="R10" i="1"/>
  <c r="O10" i="1"/>
  <c r="N10" i="1"/>
  <c r="K10" i="1"/>
  <c r="J10" i="1"/>
  <c r="G10" i="1"/>
  <c r="F10" i="1"/>
  <c r="S9" i="1"/>
  <c r="R9" i="1"/>
  <c r="O9" i="1"/>
  <c r="N9" i="1"/>
  <c r="K9" i="1"/>
  <c r="J9" i="1"/>
  <c r="G9" i="1"/>
  <c r="F9" i="1"/>
  <c r="S8" i="1"/>
  <c r="R8" i="1"/>
  <c r="O8" i="1"/>
  <c r="N8" i="1"/>
  <c r="K8" i="1"/>
  <c r="J8" i="1"/>
  <c r="G8" i="1"/>
  <c r="F8" i="1"/>
  <c r="S7" i="1"/>
  <c r="R7" i="1"/>
  <c r="O7" i="1"/>
  <c r="N7" i="1"/>
  <c r="K7" i="1"/>
  <c r="J7" i="1"/>
  <c r="G7" i="1"/>
  <c r="F7" i="1"/>
  <c r="S6" i="1"/>
  <c r="R6" i="1"/>
  <c r="O6" i="1"/>
  <c r="N6" i="1"/>
  <c r="K6" i="1"/>
  <c r="J6" i="1"/>
  <c r="G6" i="1"/>
  <c r="F6" i="1"/>
</calcChain>
</file>

<file path=xl/sharedStrings.xml><?xml version="1.0" encoding="utf-8"?>
<sst xmlns="http://schemas.openxmlformats.org/spreadsheetml/2006/main" count="73" uniqueCount="43">
  <si>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</si>
  <si>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t>第1表　産業中分類別　事業所数、従業者数、製造品出荷額等、付加価値額　（個人経営を除く従業者4人以上の事業所）</t>
    <rPh sb="0" eb="1">
      <t>ダイ</t>
    </rPh>
    <rPh sb="2" eb="3">
      <t>ヒョウ</t>
    </rPh>
    <rPh sb="4" eb="6">
      <t>サンギョウ</t>
    </rPh>
    <rPh sb="6" eb="9">
      <t>チュウブンルイ</t>
    </rPh>
    <phoneticPr fontId="7"/>
  </si>
  <si>
    <t>事業所数</t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</si>
  <si>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</si>
  <si>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</si>
  <si>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（従業者29人以下の事業所は粗付加価値額）</t>
    <rPh sb="0" eb="2">
      <t>フカ</t>
    </rPh>
    <rPh sb="2" eb="4">
      <t>カチ</t>
    </rPh>
    <rPh sb="4" eb="5">
      <t>ガク</t>
    </rPh>
    <rPh sb="13" eb="15">
      <t>イカ</t>
    </rPh>
    <phoneticPr fontId="7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</si>
  <si>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</si>
  <si>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</si>
  <si>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</si>
  <si>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</si>
  <si>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</si>
  <si>
    <t>（人）</t>
  </si>
  <si>
    <t>（万円）</t>
  </si>
  <si>
    <t>（万円）</t>
    <phoneticPr fontId="7"/>
  </si>
  <si>
    <t>総計</t>
    <rPh sb="0" eb="2">
      <t>ソウケイ</t>
    </rPh>
    <phoneticPr fontId="7"/>
  </si>
  <si>
    <t>09　食料品</t>
    <rPh sb="3" eb="6">
      <t>ショクリョウヒン</t>
    </rPh>
    <phoneticPr fontId="4"/>
  </si>
  <si>
    <t>10　飲料</t>
    <rPh sb="3" eb="5">
      <t>インリョウ</t>
    </rPh>
    <phoneticPr fontId="4"/>
  </si>
  <si>
    <t>11　繊維</t>
    <rPh sb="3" eb="5">
      <t>センイ</t>
    </rPh>
    <phoneticPr fontId="4"/>
  </si>
  <si>
    <t>12　木材</t>
    <rPh sb="3" eb="5">
      <t>モクザイ</t>
    </rPh>
    <phoneticPr fontId="4"/>
  </si>
  <si>
    <t>13　家具</t>
    <rPh sb="3" eb="5">
      <t>カグ</t>
    </rPh>
    <phoneticPr fontId="4"/>
  </si>
  <si>
    <t>14　パルプ・紙</t>
    <rPh sb="7" eb="8">
      <t>カミ</t>
    </rPh>
    <phoneticPr fontId="7"/>
  </si>
  <si>
    <t>15　印刷</t>
    <rPh sb="3" eb="5">
      <t>インサツ</t>
    </rPh>
    <phoneticPr fontId="4"/>
  </si>
  <si>
    <t>16　化学</t>
    <rPh sb="3" eb="5">
      <t>カガク</t>
    </rPh>
    <phoneticPr fontId="4"/>
  </si>
  <si>
    <t>17　石油・石炭</t>
    <rPh sb="3" eb="5">
      <t>セキユ</t>
    </rPh>
    <rPh sb="6" eb="8">
      <t>セキタン</t>
    </rPh>
    <phoneticPr fontId="4"/>
  </si>
  <si>
    <t>18　プラスチック</t>
  </si>
  <si>
    <t>19　ゴム製品</t>
    <rPh sb="5" eb="7">
      <t>セイヒン</t>
    </rPh>
    <phoneticPr fontId="4"/>
  </si>
  <si>
    <t>20　皮革</t>
    <rPh sb="3" eb="5">
      <t>ヒカク</t>
    </rPh>
    <phoneticPr fontId="4"/>
  </si>
  <si>
    <t>x</t>
  </si>
  <si>
    <t>21　窯業・土石</t>
    <rPh sb="3" eb="5">
      <t>ヨウギョウ</t>
    </rPh>
    <rPh sb="6" eb="8">
      <t>ドセキ</t>
    </rPh>
    <phoneticPr fontId="4"/>
  </si>
  <si>
    <t>22　鉄鋼</t>
    <rPh sb="3" eb="5">
      <t>テッコウ</t>
    </rPh>
    <phoneticPr fontId="4"/>
  </si>
  <si>
    <t>23　非鉄金属</t>
    <rPh sb="3" eb="5">
      <t>ヒテツ</t>
    </rPh>
    <rPh sb="5" eb="7">
      <t>キンゾク</t>
    </rPh>
    <phoneticPr fontId="4"/>
  </si>
  <si>
    <t>24　金属製品</t>
    <rPh sb="3" eb="5">
      <t>キンゾク</t>
    </rPh>
    <rPh sb="5" eb="7">
      <t>セイヒン</t>
    </rPh>
    <phoneticPr fontId="4"/>
  </si>
  <si>
    <t>25　はん用機器</t>
    <rPh sb="5" eb="6">
      <t>ヨウ</t>
    </rPh>
    <rPh sb="6" eb="8">
      <t>キキ</t>
    </rPh>
    <phoneticPr fontId="4"/>
  </si>
  <si>
    <t>26　生産用機器</t>
    <rPh sb="3" eb="6">
      <t>セイサンヨウ</t>
    </rPh>
    <rPh sb="6" eb="8">
      <t>キキ</t>
    </rPh>
    <phoneticPr fontId="4"/>
  </si>
  <si>
    <t>27　業務用機器</t>
    <rPh sb="3" eb="6">
      <t>ギョウムヨウ</t>
    </rPh>
    <rPh sb="6" eb="8">
      <t>キキ</t>
    </rPh>
    <phoneticPr fontId="4"/>
  </si>
  <si>
    <t>28　電子部品</t>
    <rPh sb="3" eb="5">
      <t>デンシ</t>
    </rPh>
    <rPh sb="5" eb="7">
      <t>ブヒン</t>
    </rPh>
    <phoneticPr fontId="4"/>
  </si>
  <si>
    <t>29　電気機器</t>
    <rPh sb="3" eb="5">
      <t>デンキ</t>
    </rPh>
    <rPh sb="5" eb="7">
      <t>キキ</t>
    </rPh>
    <phoneticPr fontId="4"/>
  </si>
  <si>
    <t>30　情報通信機器</t>
    <rPh sb="3" eb="5">
      <t>ジョウホウ</t>
    </rPh>
    <rPh sb="5" eb="7">
      <t>ツウシン</t>
    </rPh>
    <rPh sb="7" eb="9">
      <t>キキ</t>
    </rPh>
    <phoneticPr fontId="4"/>
  </si>
  <si>
    <t>31　輸送用機器</t>
    <rPh sb="3" eb="6">
      <t>ユソウヨウ</t>
    </rPh>
    <rPh sb="6" eb="8">
      <t>キキ</t>
    </rPh>
    <phoneticPr fontId="4"/>
  </si>
  <si>
    <t>32　その他</t>
    <rPh sb="5" eb="6">
      <t>タ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</si>
  <si>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</si>
  <si>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</si>
  <si>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※集計対象は、個人経営を除く従業者4人以上の事業所。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</si>
</sst>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&quot;▲ &quot;#,##0.0"/>
    <numFmt numFmtId="177" formatCode="0.0%"/>
    <numFmt numFmtId="178" formatCode="#,##0.0%;&quot;▲ &quot;#,##0.0%"/>
    <numFmt numFmtId="179" formatCode="#,##0.0_ ;[Red]\-#,##0.0\ "/>
  </numFmts>
  <fonts count="13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</cellStyleXfs>
  <cellXfs count="49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0" borderId="0" xfId="3" applyFont="1" applyAlignment="1">
      <alignment vertical="center"/>
    </xf>
    <xf numFmtId="38" fontId="8" fillId="0" borderId="0" xfId="3" applyFont="1" applyAlignment="1">
      <alignment vertical="center"/>
    </xf>
    <xf numFmtId="38" fontId="8" fillId="0" borderId="1" xfId="3" applyFont="1" applyBorder="1" applyAlignment="1">
      <alignment vertical="center" shrinkToFit="1"/>
    </xf>
    <xf numFmtId="38" fontId="8" fillId="0" borderId="2" xfId="3" applyFont="1" applyBorder="1" applyAlignment="1">
      <alignment horizontal="center" vertical="center" shrinkToFit="1"/>
    </xf>
    <xf numFmtId="38" fontId="8" fillId="0" borderId="3" xfId="3" applyFont="1" applyBorder="1" applyAlignment="1">
      <alignment horizontal="center" vertical="center" shrinkToFit="1"/>
    </xf>
    <xf numFmtId="38" fontId="8" fillId="0" borderId="4" xfId="3" applyFont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shrinkToFit="1"/>
    </xf>
    <xf numFmtId="38" fontId="8" fillId="0" borderId="3" xfId="3" applyFont="1" applyFill="1" applyBorder="1" applyAlignment="1">
      <alignment horizontal="center" vertical="center" shrinkToFit="1"/>
    </xf>
    <xf numFmtId="38" fontId="8" fillId="0" borderId="4" xfId="3" applyFont="1" applyFill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wrapText="1" shrinkToFit="1"/>
    </xf>
    <xf numFmtId="38" fontId="8" fillId="0" borderId="3" xfId="3" applyFont="1" applyFill="1" applyBorder="1" applyAlignment="1">
      <alignment horizontal="center" vertical="center" wrapText="1" shrinkToFit="1"/>
    </xf>
    <xf numFmtId="38" fontId="8" fillId="0" borderId="4" xfId="3" applyFont="1" applyFill="1" applyBorder="1" applyAlignment="1">
      <alignment horizontal="center" vertical="center" wrapText="1" shrinkToFit="1"/>
    </xf>
    <xf numFmtId="38" fontId="8" fillId="0" borderId="0" xfId="3" applyFont="1" applyAlignment="1">
      <alignment vertical="center" shrinkToFit="1"/>
    </xf>
    <xf numFmtId="0" fontId="8" fillId="0" borderId="5" xfId="4" applyFont="1" applyBorder="1" applyAlignment="1">
      <alignment horizontal="center" vertical="center" shrinkToFit="1"/>
    </xf>
    <xf numFmtId="0" fontId="10" fillId="0" borderId="1" xfId="5" applyFont="1" applyFill="1" applyBorder="1" applyAlignment="1">
      <alignment horizontal="center" vertical="center" shrinkToFit="1"/>
    </xf>
    <xf numFmtId="0" fontId="10" fillId="0" borderId="6" xfId="5" applyFont="1" applyFill="1" applyBorder="1" applyAlignment="1">
      <alignment horizontal="center" vertical="center" shrinkToFit="1"/>
    </xf>
    <xf numFmtId="0" fontId="10" fillId="0" borderId="3" xfId="5" applyFont="1" applyFill="1" applyBorder="1" applyAlignment="1">
      <alignment horizontal="center" vertical="center" shrinkToFit="1"/>
    </xf>
    <xf numFmtId="0" fontId="10" fillId="0" borderId="4" xfId="5" applyFont="1" applyFill="1" applyBorder="1" applyAlignment="1">
      <alignment horizontal="center" vertical="center" shrinkToFit="1"/>
    </xf>
    <xf numFmtId="38" fontId="8" fillId="0" borderId="0" xfId="3" applyFont="1" applyFill="1" applyAlignment="1">
      <alignment vertical="center" shrinkToFit="1"/>
    </xf>
    <xf numFmtId="38" fontId="8" fillId="0" borderId="5" xfId="3" applyFont="1" applyBorder="1" applyAlignment="1">
      <alignment vertical="center" shrinkToFit="1"/>
    </xf>
    <xf numFmtId="38" fontId="8" fillId="0" borderId="7" xfId="3" applyFont="1" applyBorder="1" applyAlignment="1">
      <alignment vertical="center" shrinkToFit="1"/>
    </xf>
    <xf numFmtId="38" fontId="8" fillId="0" borderId="1" xfId="3" applyFont="1" applyBorder="1" applyAlignment="1">
      <alignment horizontal="center" vertical="center" wrapText="1" shrinkToFit="1"/>
    </xf>
    <xf numFmtId="38" fontId="8" fillId="0" borderId="1" xfId="3" applyFont="1" applyBorder="1" applyAlignment="1">
      <alignment horizontal="center" vertical="center" shrinkToFit="1"/>
    </xf>
    <xf numFmtId="38" fontId="8" fillId="0" borderId="0" xfId="3" applyFont="1" applyBorder="1" applyAlignment="1">
      <alignment horizontal="center" vertical="center" shrinkToFit="1"/>
    </xf>
    <xf numFmtId="38" fontId="8" fillId="0" borderId="7" xfId="3" applyFont="1" applyBorder="1" applyAlignment="1">
      <alignment horizontal="center" vertical="center" shrinkToFit="1"/>
    </xf>
    <xf numFmtId="38" fontId="8" fillId="0" borderId="8" xfId="3" applyFont="1" applyBorder="1" applyAlignment="1">
      <alignment horizontal="center" vertical="center" shrinkToFit="1"/>
    </xf>
    <xf numFmtId="38" fontId="8" fillId="0" borderId="7" xfId="3" applyFont="1" applyFill="1" applyBorder="1" applyAlignment="1">
      <alignment horizontal="center" vertical="center" shrinkToFit="1"/>
    </xf>
    <xf numFmtId="38" fontId="8" fillId="0" borderId="9" xfId="3" applyFont="1" applyBorder="1" applyAlignment="1">
      <alignment vertical="center" shrinkToFit="1"/>
    </xf>
    <xf numFmtId="38" fontId="8" fillId="0" borderId="9" xfId="1" applyNumberFormat="1" applyFont="1" applyBorder="1" applyAlignment="1">
      <alignment vertical="center" shrinkToFit="1"/>
    </xf>
    <xf numFmtId="176" fontId="8" fillId="0" borderId="9" xfId="1" applyNumberFormat="1" applyFont="1" applyBorder="1" applyAlignment="1">
      <alignment vertical="center" shrinkToFit="1"/>
    </xf>
    <xf numFmtId="177" fontId="8" fillId="0" borderId="9" xfId="1" applyNumberFormat="1" applyFont="1" applyBorder="1" applyAlignment="1">
      <alignment vertical="center" shrinkToFit="1"/>
    </xf>
    <xf numFmtId="38" fontId="8" fillId="0" borderId="9" xfId="3" applyFont="1" applyFill="1" applyBorder="1" applyAlignment="1">
      <alignment vertical="center" shrinkToFit="1"/>
    </xf>
    <xf numFmtId="38" fontId="8" fillId="0" borderId="9" xfId="3" applyFont="1" applyFill="1" applyBorder="1" applyAlignment="1">
      <alignment horizontal="right" vertical="center" shrinkToFit="1"/>
    </xf>
    <xf numFmtId="38" fontId="8" fillId="3" borderId="9" xfId="3" applyFont="1" applyFill="1" applyBorder="1" applyAlignment="1">
      <alignment vertical="center" shrinkToFit="1"/>
    </xf>
    <xf numFmtId="178" fontId="8" fillId="0" borderId="9" xfId="1" applyNumberFormat="1" applyFont="1" applyFill="1" applyBorder="1" applyAlignment="1">
      <alignment vertical="center" shrinkToFit="1"/>
    </xf>
    <xf numFmtId="38" fontId="8" fillId="3" borderId="9" xfId="3" applyNumberFormat="1" applyFont="1" applyFill="1" applyBorder="1" applyAlignment="1">
      <alignment vertical="center" shrinkToFit="1"/>
    </xf>
    <xf numFmtId="38" fontId="8" fillId="3" borderId="9" xfId="3" applyNumberFormat="1" applyFont="1" applyFill="1" applyBorder="1" applyAlignment="1">
      <alignment horizontal="right" vertical="center" shrinkToFit="1"/>
    </xf>
    <xf numFmtId="176" fontId="8" fillId="0" borderId="9" xfId="1" applyNumberFormat="1" applyFont="1" applyBorder="1" applyAlignment="1">
      <alignment horizontal="right" vertical="center" shrinkToFit="1"/>
    </xf>
    <xf numFmtId="178" fontId="8" fillId="0" borderId="9" xfId="1" applyNumberFormat="1" applyFont="1" applyFill="1" applyBorder="1" applyAlignment="1">
      <alignment horizontal="right" vertical="center" shrinkToFit="1"/>
    </xf>
    <xf numFmtId="38" fontId="8" fillId="0" borderId="0" xfId="3" applyFont="1" applyBorder="1" applyAlignment="1">
      <alignment vertical="center"/>
    </xf>
    <xf numFmtId="176" fontId="8" fillId="0" borderId="0" xfId="3" applyNumberFormat="1" applyFont="1" applyBorder="1" applyAlignment="1">
      <alignment vertical="center"/>
    </xf>
    <xf numFmtId="179" fontId="8" fillId="0" borderId="0" xfId="3" applyNumberFormat="1" applyFont="1" applyBorder="1" applyAlignment="1">
      <alignment vertical="center"/>
    </xf>
    <xf numFmtId="176" fontId="8" fillId="0" borderId="0" xfId="3" applyNumberFormat="1" applyFont="1" applyFill="1" applyBorder="1" applyAlignment="1">
      <alignment vertical="center"/>
    </xf>
    <xf numFmtId="179" fontId="8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38" fontId="8" fillId="0" borderId="0" xfId="3" applyFont="1" applyFill="1" applyAlignment="1">
      <alignment vertical="center"/>
    </xf>
    <xf numFmtId="38" fontId="8" fillId="0" borderId="0" xfId="3" applyFont="1" applyFill="1" applyBorder="1" applyAlignment="1">
      <alignment vertical="center"/>
    </xf>
  </cellXfs>
  <cellStyles count="6">
    <cellStyle name="パーセント" xfId="1" builtinId="5"/>
    <cellStyle name="ハイパーリンク" xfId="2" builtinId="8"/>
    <cellStyle name="桁区切り 2" xfId="3"/>
    <cellStyle name="標準" xfId="0" builtinId="0"/>
    <cellStyle name="標準 2" xfId="4"/>
    <cellStyle name="標準_Sheet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_&#21442;&#32771;4&#20154;&#20197;&#19978;&#32113;&#35336;&#34920;_&#31532;1-4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33"/>
  <sheetViews>
    <sheetView showGridLines="0" tabSelected="1" zoomScale="90" zoomScaleNormal="9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ColWidth="9" defaultRowHeight="12"/>
  <cols>
    <col min="1" max="1" width="1.625" style="3" customWidth="1"/>
    <col min="2" max="2" width="18.625" style="3" customWidth="1"/>
    <col min="3" max="5" width="8.625" style="3" customWidth="1"/>
    <col min="6" max="7" width="7" style="3" bestFit="1" customWidth="1"/>
    <col min="8" max="9" width="8.625" style="3" customWidth="1"/>
    <col min="10" max="10" width="7.875" style="3" bestFit="1" customWidth="1"/>
    <col min="11" max="11" width="7" style="3" bestFit="1" customWidth="1"/>
    <col min="12" max="13" width="12.625" style="3" customWidth="1"/>
    <col min="14" max="14" width="7.875" style="3" bestFit="1" customWidth="1"/>
    <col min="15" max="15" width="7" style="3" bestFit="1" customWidth="1"/>
    <col min="16" max="17" width="12.625" style="3" customWidth="1"/>
    <col min="18" max="18" width="7.875" style="3" bestFit="1" customWidth="1"/>
    <col min="19" max="19" width="7" style="3" bestFit="1" customWidth="1"/>
    <col min="20" max="16384" width="9" style="3"/>
  </cols>
  <sheetData>
    <row r="1" spans="2:22" ht="30" customHeight="1">
      <c r="B1" s="1"/>
      <c r="C1" s="1"/>
      <c r="D1" s="2" t="s">
        <v>0</v>
      </c>
    </row>
    <row r="2" spans="2:22" ht="22.5" customHeight="1">
      <c r="B2" s="3" t="s">
        <v>1</v>
      </c>
    </row>
    <row r="3" spans="2:22" s="14" customFormat="1" ht="27.75" customHeight="1">
      <c r="B3" s="4"/>
      <c r="C3" s="5" t="s">
        <v>2</v>
      </c>
      <c r="D3" s="6"/>
      <c r="E3" s="6"/>
      <c r="F3" s="6"/>
      <c r="G3" s="7"/>
      <c r="H3" s="8" t="s">
        <v>3</v>
      </c>
      <c r="I3" s="9"/>
      <c r="J3" s="9"/>
      <c r="K3" s="10"/>
      <c r="L3" s="5" t="s">
        <v>4</v>
      </c>
      <c r="M3" s="6"/>
      <c r="N3" s="6"/>
      <c r="O3" s="7"/>
      <c r="P3" s="11" t="s">
        <v>5</v>
      </c>
      <c r="Q3" s="12"/>
      <c r="R3" s="12"/>
      <c r="S3" s="13"/>
    </row>
    <row r="4" spans="2:22" s="14" customFormat="1" ht="17.25" customHeight="1">
      <c r="B4" s="15"/>
      <c r="C4" s="16" t="s">
        <v>6</v>
      </c>
      <c r="D4" s="17" t="s">
        <v>7</v>
      </c>
      <c r="E4" s="18"/>
      <c r="F4" s="18"/>
      <c r="G4" s="19"/>
      <c r="H4" s="16" t="s">
        <v>6</v>
      </c>
      <c r="I4" s="17" t="s">
        <v>7</v>
      </c>
      <c r="J4" s="18"/>
      <c r="K4" s="19"/>
      <c r="L4" s="16" t="s">
        <v>6</v>
      </c>
      <c r="M4" s="17" t="s">
        <v>7</v>
      </c>
      <c r="N4" s="18"/>
      <c r="O4" s="19"/>
      <c r="P4" s="16" t="s">
        <v>6</v>
      </c>
      <c r="Q4" s="17" t="s">
        <v>7</v>
      </c>
      <c r="R4" s="18"/>
      <c r="S4" s="19"/>
      <c r="T4" s="20"/>
      <c r="U4" s="20"/>
      <c r="V4" s="20"/>
    </row>
    <row r="5" spans="2:22" s="14" customFormat="1" ht="24">
      <c r="B5" s="21"/>
      <c r="C5" s="22"/>
      <c r="D5" s="22"/>
      <c r="E5" s="23" t="s">
        <v>8</v>
      </c>
      <c r="F5" s="24" t="s">
        <v>9</v>
      </c>
      <c r="G5" s="24" t="s">
        <v>10</v>
      </c>
      <c r="H5" s="25" t="s">
        <v>11</v>
      </c>
      <c r="I5" s="26" t="s">
        <v>11</v>
      </c>
      <c r="J5" s="24" t="s">
        <v>9</v>
      </c>
      <c r="K5" s="24" t="s">
        <v>10</v>
      </c>
      <c r="L5" s="27" t="s">
        <v>12</v>
      </c>
      <c r="M5" s="25" t="s">
        <v>13</v>
      </c>
      <c r="N5" s="24" t="s">
        <v>9</v>
      </c>
      <c r="O5" s="24" t="s">
        <v>10</v>
      </c>
      <c r="P5" s="28" t="s">
        <v>12</v>
      </c>
      <c r="Q5" s="26" t="s">
        <v>12</v>
      </c>
      <c r="R5" s="24" t="s">
        <v>9</v>
      </c>
      <c r="S5" s="24" t="s">
        <v>10</v>
      </c>
    </row>
    <row r="6" spans="2:22" s="14" customFormat="1" ht="24" customHeight="1">
      <c r="B6" s="29" t="s">
        <v>14</v>
      </c>
      <c r="C6" s="29">
        <v>1865</v>
      </c>
      <c r="D6" s="29">
        <v>1885</v>
      </c>
      <c r="E6" s="30">
        <v>984</v>
      </c>
      <c r="F6" s="31">
        <f>ROUND((D6-C6)/C6*100,1)</f>
        <v>1.1000000000000001</v>
      </c>
      <c r="G6" s="32">
        <f>D6/D$6</f>
        <v>1</v>
      </c>
      <c r="H6" s="29">
        <v>92609</v>
      </c>
      <c r="I6" s="29">
        <v>93609</v>
      </c>
      <c r="J6" s="31">
        <f>ROUND((I6-H6)/H6*100,1)</f>
        <v>1.1000000000000001</v>
      </c>
      <c r="K6" s="32">
        <f t="shared" ref="K6:K30" si="0">I6/I$6</f>
        <v>1</v>
      </c>
      <c r="L6" s="33">
        <v>321069068</v>
      </c>
      <c r="M6" s="29">
        <v>346564168</v>
      </c>
      <c r="N6" s="31">
        <f>ROUND((M6-L6)/L6*100,1)</f>
        <v>7.9</v>
      </c>
      <c r="O6" s="32">
        <f t="shared" ref="O6:O30" si="1">M6/M$6</f>
        <v>1</v>
      </c>
      <c r="P6" s="34">
        <v>120427183</v>
      </c>
      <c r="Q6" s="29">
        <v>131361273</v>
      </c>
      <c r="R6" s="31">
        <f>ROUND((Q6-P6)/P6*100,1)</f>
        <v>9.1</v>
      </c>
      <c r="S6" s="32">
        <f t="shared" ref="S6:S30" si="2">Q6/Q$6</f>
        <v>1</v>
      </c>
    </row>
    <row r="7" spans="2:22" s="14" customFormat="1" ht="24" customHeight="1">
      <c r="B7" s="29" t="s">
        <v>15</v>
      </c>
      <c r="C7" s="35">
        <v>380</v>
      </c>
      <c r="D7" s="35">
        <v>385</v>
      </c>
      <c r="E7" s="30">
        <v>252</v>
      </c>
      <c r="F7" s="31">
        <f t="shared" ref="F7:F30" si="3">ROUND((D7-C7)/C7*100,1)</f>
        <v>1.3</v>
      </c>
      <c r="G7" s="36">
        <f t="shared" ref="G7:G30" si="4">D7/D$6</f>
        <v>0.20424403183023873</v>
      </c>
      <c r="H7" s="35">
        <v>15556</v>
      </c>
      <c r="I7" s="35">
        <v>16254</v>
      </c>
      <c r="J7" s="31">
        <f t="shared" ref="J7:J30" si="5">ROUND((I7-H7)/H7*100,1)</f>
        <v>4.5</v>
      </c>
      <c r="K7" s="36">
        <f t="shared" si="0"/>
        <v>0.17363715027401211</v>
      </c>
      <c r="L7" s="37">
        <v>40279128</v>
      </c>
      <c r="M7" s="37">
        <v>40215753</v>
      </c>
      <c r="N7" s="31">
        <f t="shared" ref="N7:N30" si="6">ROUND((M7-L7)/L7*100,1)</f>
        <v>-0.2</v>
      </c>
      <c r="O7" s="36">
        <f t="shared" si="1"/>
        <v>0.11604128964653956</v>
      </c>
      <c r="P7" s="38">
        <v>12165676</v>
      </c>
      <c r="Q7" s="37">
        <v>13164144</v>
      </c>
      <c r="R7" s="31">
        <f t="shared" ref="R7:R17" si="7">ROUND((Q7-P7)/P7*100,1)</f>
        <v>8.1999999999999993</v>
      </c>
      <c r="S7" s="36">
        <f t="shared" si="2"/>
        <v>0.10021327975407181</v>
      </c>
    </row>
    <row r="8" spans="2:22" s="14" customFormat="1" ht="24" customHeight="1">
      <c r="B8" s="29" t="s">
        <v>16</v>
      </c>
      <c r="C8" s="35">
        <v>89</v>
      </c>
      <c r="D8" s="35">
        <v>88</v>
      </c>
      <c r="E8" s="30">
        <v>57</v>
      </c>
      <c r="F8" s="31">
        <f t="shared" si="3"/>
        <v>-1.1000000000000001</v>
      </c>
      <c r="G8" s="36">
        <f t="shared" si="4"/>
        <v>4.6684350132625993E-2</v>
      </c>
      <c r="H8" s="35">
        <v>1733</v>
      </c>
      <c r="I8" s="35">
        <v>1692</v>
      </c>
      <c r="J8" s="31">
        <f t="shared" si="5"/>
        <v>-2.4</v>
      </c>
      <c r="K8" s="36">
        <f t="shared" si="0"/>
        <v>1.8075185078357849E-2</v>
      </c>
      <c r="L8" s="37">
        <v>12358793</v>
      </c>
      <c r="M8" s="37">
        <v>13544620</v>
      </c>
      <c r="N8" s="31">
        <f t="shared" si="6"/>
        <v>9.6</v>
      </c>
      <c r="O8" s="36">
        <f t="shared" si="1"/>
        <v>3.9082574745580738E-2</v>
      </c>
      <c r="P8" s="38">
        <v>2086484</v>
      </c>
      <c r="Q8" s="37">
        <v>3050770</v>
      </c>
      <c r="R8" s="31">
        <f t="shared" si="7"/>
        <v>46.2</v>
      </c>
      <c r="S8" s="36">
        <f t="shared" si="2"/>
        <v>2.3224272499247172E-2</v>
      </c>
    </row>
    <row r="9" spans="2:22" s="14" customFormat="1" ht="24" customHeight="1">
      <c r="B9" s="29" t="s">
        <v>17</v>
      </c>
      <c r="C9" s="35">
        <v>106</v>
      </c>
      <c r="D9" s="35">
        <v>105</v>
      </c>
      <c r="E9" s="30">
        <v>48</v>
      </c>
      <c r="F9" s="31">
        <f t="shared" si="3"/>
        <v>-0.9</v>
      </c>
      <c r="G9" s="36">
        <f t="shared" si="4"/>
        <v>5.5702917771883291E-2</v>
      </c>
      <c r="H9" s="35">
        <v>3018</v>
      </c>
      <c r="I9" s="35">
        <v>2927</v>
      </c>
      <c r="J9" s="31">
        <f t="shared" si="5"/>
        <v>-3</v>
      </c>
      <c r="K9" s="36">
        <f t="shared" si="0"/>
        <v>3.1268360948199424E-2</v>
      </c>
      <c r="L9" s="37">
        <v>3164858</v>
      </c>
      <c r="M9" s="37">
        <v>2984377</v>
      </c>
      <c r="N9" s="31">
        <f t="shared" si="6"/>
        <v>-5.7</v>
      </c>
      <c r="O9" s="36">
        <f t="shared" si="1"/>
        <v>8.611325911800553E-3</v>
      </c>
      <c r="P9" s="38">
        <v>1379382</v>
      </c>
      <c r="Q9" s="37">
        <v>1153931</v>
      </c>
      <c r="R9" s="31">
        <f t="shared" si="7"/>
        <v>-16.3</v>
      </c>
      <c r="S9" s="36">
        <f t="shared" si="2"/>
        <v>8.7844078673019552E-3</v>
      </c>
    </row>
    <row r="10" spans="2:22" s="14" customFormat="1" ht="24" customHeight="1">
      <c r="B10" s="29" t="s">
        <v>18</v>
      </c>
      <c r="C10" s="35">
        <v>112</v>
      </c>
      <c r="D10" s="35">
        <v>113</v>
      </c>
      <c r="E10" s="30">
        <v>52</v>
      </c>
      <c r="F10" s="31">
        <f t="shared" si="3"/>
        <v>0.9</v>
      </c>
      <c r="G10" s="36">
        <f t="shared" si="4"/>
        <v>5.9946949602122018E-2</v>
      </c>
      <c r="H10" s="35">
        <v>2077</v>
      </c>
      <c r="I10" s="35">
        <v>1935</v>
      </c>
      <c r="J10" s="31">
        <f t="shared" si="5"/>
        <v>-6.8</v>
      </c>
      <c r="K10" s="36">
        <f t="shared" si="0"/>
        <v>2.0671089318334775E-2</v>
      </c>
      <c r="L10" s="37">
        <v>5762012</v>
      </c>
      <c r="M10" s="37">
        <v>6692553</v>
      </c>
      <c r="N10" s="31">
        <f t="shared" si="6"/>
        <v>16.100000000000001</v>
      </c>
      <c r="O10" s="36">
        <f t="shared" si="1"/>
        <v>1.9311151059332829E-2</v>
      </c>
      <c r="P10" s="38">
        <v>1952813</v>
      </c>
      <c r="Q10" s="37">
        <v>2631087</v>
      </c>
      <c r="R10" s="31">
        <f t="shared" si="7"/>
        <v>34.700000000000003</v>
      </c>
      <c r="S10" s="36">
        <f t="shared" si="2"/>
        <v>2.002939633509794E-2</v>
      </c>
    </row>
    <row r="11" spans="2:22" s="14" customFormat="1" ht="24" customHeight="1">
      <c r="B11" s="29" t="s">
        <v>19</v>
      </c>
      <c r="C11" s="35">
        <v>37</v>
      </c>
      <c r="D11" s="35">
        <v>36</v>
      </c>
      <c r="E11" s="30">
        <v>21</v>
      </c>
      <c r="F11" s="31">
        <f t="shared" si="3"/>
        <v>-2.7</v>
      </c>
      <c r="G11" s="36">
        <f t="shared" si="4"/>
        <v>1.9098143236074269E-2</v>
      </c>
      <c r="H11" s="35">
        <v>568</v>
      </c>
      <c r="I11" s="35">
        <v>522</v>
      </c>
      <c r="J11" s="31">
        <f t="shared" si="5"/>
        <v>-8.1</v>
      </c>
      <c r="K11" s="36">
        <f t="shared" si="0"/>
        <v>5.5763868858763584E-3</v>
      </c>
      <c r="L11" s="37">
        <v>746502</v>
      </c>
      <c r="M11" s="37">
        <v>621897</v>
      </c>
      <c r="N11" s="31">
        <f t="shared" si="6"/>
        <v>-16.7</v>
      </c>
      <c r="O11" s="36">
        <f t="shared" si="1"/>
        <v>1.7944642217022275E-3</v>
      </c>
      <c r="P11" s="38">
        <v>268234</v>
      </c>
      <c r="Q11" s="37">
        <v>233355</v>
      </c>
      <c r="R11" s="31">
        <f t="shared" si="7"/>
        <v>-13</v>
      </c>
      <c r="S11" s="36">
        <f t="shared" si="2"/>
        <v>1.7764368041713482E-3</v>
      </c>
    </row>
    <row r="12" spans="2:22" s="14" customFormat="1" ht="24" customHeight="1">
      <c r="B12" s="29" t="s">
        <v>20</v>
      </c>
      <c r="C12" s="35">
        <v>25</v>
      </c>
      <c r="D12" s="35">
        <v>25</v>
      </c>
      <c r="E12" s="30">
        <v>9</v>
      </c>
      <c r="F12" s="31">
        <f t="shared" si="3"/>
        <v>0</v>
      </c>
      <c r="G12" s="36">
        <f t="shared" si="4"/>
        <v>1.3262599469496022E-2</v>
      </c>
      <c r="H12" s="35">
        <v>1434</v>
      </c>
      <c r="I12" s="35">
        <v>1393</v>
      </c>
      <c r="J12" s="31">
        <f t="shared" si="5"/>
        <v>-2.9</v>
      </c>
      <c r="K12" s="36">
        <f t="shared" si="0"/>
        <v>1.488104776250147E-2</v>
      </c>
      <c r="L12" s="37">
        <v>8822380</v>
      </c>
      <c r="M12" s="37">
        <v>8745432</v>
      </c>
      <c r="N12" s="31">
        <f t="shared" si="6"/>
        <v>-0.9</v>
      </c>
      <c r="O12" s="36">
        <f t="shared" si="1"/>
        <v>2.52346688074227E-2</v>
      </c>
      <c r="P12" s="38">
        <v>2573275</v>
      </c>
      <c r="Q12" s="37">
        <v>1398472</v>
      </c>
      <c r="R12" s="31">
        <f t="shared" si="7"/>
        <v>-45.7</v>
      </c>
      <c r="S12" s="36">
        <f t="shared" si="2"/>
        <v>1.0645999144664197E-2</v>
      </c>
    </row>
    <row r="13" spans="2:22" s="14" customFormat="1" ht="24" customHeight="1">
      <c r="B13" s="29" t="s">
        <v>21</v>
      </c>
      <c r="C13" s="35">
        <v>91</v>
      </c>
      <c r="D13" s="35">
        <v>93</v>
      </c>
      <c r="E13" s="30">
        <v>50</v>
      </c>
      <c r="F13" s="31">
        <f t="shared" si="3"/>
        <v>2.2000000000000002</v>
      </c>
      <c r="G13" s="36">
        <f t="shared" si="4"/>
        <v>4.9336870026525197E-2</v>
      </c>
      <c r="H13" s="35">
        <v>2207</v>
      </c>
      <c r="I13" s="35">
        <v>2269</v>
      </c>
      <c r="J13" s="31">
        <f t="shared" si="5"/>
        <v>2.8</v>
      </c>
      <c r="K13" s="36">
        <f t="shared" si="0"/>
        <v>2.4239122306615818E-2</v>
      </c>
      <c r="L13" s="37">
        <v>3194613</v>
      </c>
      <c r="M13" s="37">
        <v>3248610</v>
      </c>
      <c r="N13" s="31">
        <f t="shared" si="6"/>
        <v>1.7</v>
      </c>
      <c r="O13" s="36">
        <f t="shared" si="1"/>
        <v>9.3737619175909732E-3</v>
      </c>
      <c r="P13" s="38">
        <v>1367717</v>
      </c>
      <c r="Q13" s="37">
        <v>1369910</v>
      </c>
      <c r="R13" s="31">
        <f t="shared" si="7"/>
        <v>0.2</v>
      </c>
      <c r="S13" s="36">
        <f t="shared" si="2"/>
        <v>1.0428568243244719E-2</v>
      </c>
    </row>
    <row r="14" spans="2:22" s="14" customFormat="1" ht="24" customHeight="1">
      <c r="B14" s="29" t="s">
        <v>22</v>
      </c>
      <c r="C14" s="35">
        <v>40</v>
      </c>
      <c r="D14" s="35">
        <v>42</v>
      </c>
      <c r="E14" s="30">
        <v>20</v>
      </c>
      <c r="F14" s="31">
        <f t="shared" si="3"/>
        <v>5</v>
      </c>
      <c r="G14" s="36">
        <f t="shared" si="4"/>
        <v>2.2281167108753316E-2</v>
      </c>
      <c r="H14" s="35">
        <v>5003</v>
      </c>
      <c r="I14" s="35">
        <v>5098</v>
      </c>
      <c r="J14" s="31">
        <f t="shared" si="5"/>
        <v>1.9</v>
      </c>
      <c r="K14" s="36">
        <f t="shared" si="0"/>
        <v>5.4460575372026192E-2</v>
      </c>
      <c r="L14" s="37">
        <v>19671180</v>
      </c>
      <c r="M14" s="37">
        <v>20753212</v>
      </c>
      <c r="N14" s="31">
        <f t="shared" si="6"/>
        <v>5.5</v>
      </c>
      <c r="O14" s="36">
        <f t="shared" si="1"/>
        <v>5.9882740099086063E-2</v>
      </c>
      <c r="P14" s="38">
        <v>10335383</v>
      </c>
      <c r="Q14" s="37">
        <v>10089079</v>
      </c>
      <c r="R14" s="31">
        <f t="shared" si="7"/>
        <v>-2.4</v>
      </c>
      <c r="S14" s="36">
        <f t="shared" si="2"/>
        <v>7.6804059290746976E-2</v>
      </c>
    </row>
    <row r="15" spans="2:22" s="14" customFormat="1" ht="24" customHeight="1">
      <c r="B15" s="29" t="s">
        <v>23</v>
      </c>
      <c r="C15" s="35">
        <v>24</v>
      </c>
      <c r="D15" s="35">
        <v>25</v>
      </c>
      <c r="E15" s="30">
        <v>7</v>
      </c>
      <c r="F15" s="31">
        <f t="shared" si="3"/>
        <v>4.2</v>
      </c>
      <c r="G15" s="36">
        <f t="shared" si="4"/>
        <v>1.3262599469496022E-2</v>
      </c>
      <c r="H15" s="35">
        <v>209</v>
      </c>
      <c r="I15" s="35">
        <v>215</v>
      </c>
      <c r="J15" s="31">
        <f t="shared" si="5"/>
        <v>2.9</v>
      </c>
      <c r="K15" s="36">
        <f t="shared" si="0"/>
        <v>2.2967877020371973E-3</v>
      </c>
      <c r="L15" s="37">
        <v>1204599</v>
      </c>
      <c r="M15" s="37">
        <v>1408666</v>
      </c>
      <c r="N15" s="31">
        <f t="shared" si="6"/>
        <v>16.899999999999999</v>
      </c>
      <c r="O15" s="36">
        <f t="shared" si="1"/>
        <v>4.0646614106972538E-3</v>
      </c>
      <c r="P15" s="38">
        <v>544226</v>
      </c>
      <c r="Q15" s="37">
        <v>506734</v>
      </c>
      <c r="R15" s="31">
        <f t="shared" si="7"/>
        <v>-6.9</v>
      </c>
      <c r="S15" s="36">
        <f t="shared" si="2"/>
        <v>3.8575600588158124E-3</v>
      </c>
      <c r="T15" s="20"/>
    </row>
    <row r="16" spans="2:22" s="14" customFormat="1" ht="24" customHeight="1">
      <c r="B16" s="29" t="s">
        <v>24</v>
      </c>
      <c r="C16" s="35">
        <v>103</v>
      </c>
      <c r="D16" s="35">
        <v>106</v>
      </c>
      <c r="E16" s="30">
        <v>41</v>
      </c>
      <c r="F16" s="31">
        <f t="shared" si="3"/>
        <v>2.9</v>
      </c>
      <c r="G16" s="36">
        <f t="shared" si="4"/>
        <v>5.6233421750663128E-2</v>
      </c>
      <c r="H16" s="35">
        <v>5247</v>
      </c>
      <c r="I16" s="35">
        <v>5695</v>
      </c>
      <c r="J16" s="31">
        <f t="shared" si="5"/>
        <v>8.5</v>
      </c>
      <c r="K16" s="36">
        <f t="shared" si="0"/>
        <v>6.0838167270241113E-2</v>
      </c>
      <c r="L16" s="37">
        <v>12496833</v>
      </c>
      <c r="M16" s="37">
        <v>13959936</v>
      </c>
      <c r="N16" s="31">
        <f t="shared" si="6"/>
        <v>11.7</v>
      </c>
      <c r="O16" s="36">
        <f t="shared" si="1"/>
        <v>4.0280955993119288E-2</v>
      </c>
      <c r="P16" s="38">
        <v>5177530</v>
      </c>
      <c r="Q16" s="37">
        <v>6067592</v>
      </c>
      <c r="R16" s="31">
        <f t="shared" si="7"/>
        <v>17.2</v>
      </c>
      <c r="S16" s="36">
        <f t="shared" si="2"/>
        <v>4.6190112667376479E-2</v>
      </c>
      <c r="T16" s="20"/>
    </row>
    <row r="17" spans="2:20" s="14" customFormat="1" ht="24" customHeight="1">
      <c r="B17" s="29" t="s">
        <v>25</v>
      </c>
      <c r="C17" s="35">
        <v>17</v>
      </c>
      <c r="D17" s="35">
        <v>18</v>
      </c>
      <c r="E17" s="30">
        <v>8</v>
      </c>
      <c r="F17" s="31">
        <f t="shared" si="3"/>
        <v>5.9</v>
      </c>
      <c r="G17" s="36">
        <f t="shared" si="4"/>
        <v>9.5490716180371346E-3</v>
      </c>
      <c r="H17" s="35">
        <v>2066</v>
      </c>
      <c r="I17" s="35">
        <v>2126</v>
      </c>
      <c r="J17" s="31">
        <f t="shared" si="5"/>
        <v>2.9</v>
      </c>
      <c r="K17" s="36">
        <f t="shared" si="0"/>
        <v>2.2711491416423635E-2</v>
      </c>
      <c r="L17" s="37">
        <v>9432889</v>
      </c>
      <c r="M17" s="37">
        <v>8798100</v>
      </c>
      <c r="N17" s="31">
        <f t="shared" si="6"/>
        <v>-6.7</v>
      </c>
      <c r="O17" s="36">
        <f t="shared" si="1"/>
        <v>2.5386640663901526E-2</v>
      </c>
      <c r="P17" s="38">
        <v>2680907</v>
      </c>
      <c r="Q17" s="37">
        <v>1852911</v>
      </c>
      <c r="R17" s="31">
        <f t="shared" si="7"/>
        <v>-30.9</v>
      </c>
      <c r="S17" s="36">
        <f t="shared" si="2"/>
        <v>1.410545861564542E-2</v>
      </c>
      <c r="T17" s="20"/>
    </row>
    <row r="18" spans="2:20" s="14" customFormat="1" ht="24" customHeight="1">
      <c r="B18" s="29" t="s">
        <v>26</v>
      </c>
      <c r="C18" s="35">
        <v>1</v>
      </c>
      <c r="D18" s="35">
        <v>1</v>
      </c>
      <c r="E18" s="30">
        <v>0</v>
      </c>
      <c r="F18" s="31">
        <f t="shared" si="3"/>
        <v>0</v>
      </c>
      <c r="G18" s="36">
        <f t="shared" si="4"/>
        <v>5.305039787798408E-4</v>
      </c>
      <c r="H18" s="35">
        <v>45</v>
      </c>
      <c r="I18" s="35">
        <v>52</v>
      </c>
      <c r="J18" s="31">
        <f t="shared" si="5"/>
        <v>15.6</v>
      </c>
      <c r="K18" s="36">
        <f t="shared" si="0"/>
        <v>5.5550214188806633E-4</v>
      </c>
      <c r="L18" s="38" t="s">
        <v>27</v>
      </c>
      <c r="M18" s="38" t="s">
        <v>27</v>
      </c>
      <c r="N18" s="39" t="s">
        <v>27</v>
      </c>
      <c r="O18" s="40" t="s">
        <v>27</v>
      </c>
      <c r="P18" s="38" t="s">
        <v>27</v>
      </c>
      <c r="Q18" s="38" t="s">
        <v>27</v>
      </c>
      <c r="R18" s="40" t="s">
        <v>27</v>
      </c>
      <c r="S18" s="40" t="s">
        <v>27</v>
      </c>
      <c r="T18" s="20"/>
    </row>
    <row r="19" spans="2:20" s="14" customFormat="1" ht="24" customHeight="1">
      <c r="B19" s="29" t="s">
        <v>28</v>
      </c>
      <c r="C19" s="35">
        <v>154</v>
      </c>
      <c r="D19" s="35">
        <v>160</v>
      </c>
      <c r="E19" s="30">
        <v>62</v>
      </c>
      <c r="F19" s="31">
        <f t="shared" si="3"/>
        <v>3.9</v>
      </c>
      <c r="G19" s="36">
        <f t="shared" si="4"/>
        <v>8.4880636604774531E-2</v>
      </c>
      <c r="H19" s="35">
        <v>3271</v>
      </c>
      <c r="I19" s="35">
        <v>3672</v>
      </c>
      <c r="J19" s="31">
        <f t="shared" si="5"/>
        <v>12.3</v>
      </c>
      <c r="K19" s="36">
        <f t="shared" si="0"/>
        <v>3.9226997404095763E-2</v>
      </c>
      <c r="L19" s="37">
        <v>9123357</v>
      </c>
      <c r="M19" s="37">
        <v>9844885</v>
      </c>
      <c r="N19" s="31">
        <f t="shared" si="6"/>
        <v>7.9</v>
      </c>
      <c r="O19" s="36">
        <f t="shared" si="1"/>
        <v>2.8407105837900702E-2</v>
      </c>
      <c r="P19" s="38">
        <v>4472752</v>
      </c>
      <c r="Q19" s="37">
        <v>4278594</v>
      </c>
      <c r="R19" s="31">
        <f t="shared" ref="R19:R30" si="8">ROUND((Q19-P19)/P19*100,1)</f>
        <v>-4.3</v>
      </c>
      <c r="S19" s="36">
        <f t="shared" si="2"/>
        <v>3.2571197753237364E-2</v>
      </c>
      <c r="T19" s="20"/>
    </row>
    <row r="20" spans="2:20" s="14" customFormat="1" ht="24" customHeight="1">
      <c r="B20" s="29" t="s">
        <v>29</v>
      </c>
      <c r="C20" s="35">
        <v>31</v>
      </c>
      <c r="D20" s="35">
        <v>33</v>
      </c>
      <c r="E20" s="30">
        <v>18</v>
      </c>
      <c r="F20" s="31">
        <f t="shared" si="3"/>
        <v>6.5</v>
      </c>
      <c r="G20" s="36">
        <f t="shared" si="4"/>
        <v>1.7506631299734749E-2</v>
      </c>
      <c r="H20" s="35">
        <v>915</v>
      </c>
      <c r="I20" s="35">
        <v>971</v>
      </c>
      <c r="J20" s="31">
        <f t="shared" si="5"/>
        <v>6.1</v>
      </c>
      <c r="K20" s="36">
        <f t="shared" si="0"/>
        <v>1.0372934226409853E-2</v>
      </c>
      <c r="L20" s="37">
        <v>5819652</v>
      </c>
      <c r="M20" s="37">
        <v>6412042</v>
      </c>
      <c r="N20" s="31">
        <f t="shared" si="6"/>
        <v>10.199999999999999</v>
      </c>
      <c r="O20" s="36">
        <f t="shared" si="1"/>
        <v>1.8501745396829368E-2</v>
      </c>
      <c r="P20" s="38">
        <v>1299145</v>
      </c>
      <c r="Q20" s="37">
        <v>1415970</v>
      </c>
      <c r="R20" s="31">
        <f t="shared" si="8"/>
        <v>9</v>
      </c>
      <c r="S20" s="36">
        <f t="shared" si="2"/>
        <v>1.0779204309324865E-2</v>
      </c>
      <c r="T20" s="20"/>
    </row>
    <row r="21" spans="2:20" s="14" customFormat="1" ht="24" customHeight="1">
      <c r="B21" s="29" t="s">
        <v>30</v>
      </c>
      <c r="C21" s="35">
        <v>19</v>
      </c>
      <c r="D21" s="35">
        <v>19</v>
      </c>
      <c r="E21" s="30">
        <v>9</v>
      </c>
      <c r="F21" s="31">
        <f t="shared" si="3"/>
        <v>0</v>
      </c>
      <c r="G21" s="36">
        <f t="shared" si="4"/>
        <v>1.0079575596816976E-2</v>
      </c>
      <c r="H21" s="35">
        <v>1175</v>
      </c>
      <c r="I21" s="35">
        <v>1162</v>
      </c>
      <c r="J21" s="31">
        <f t="shared" si="5"/>
        <v>-1.1000000000000001</v>
      </c>
      <c r="K21" s="36">
        <f t="shared" si="0"/>
        <v>1.2413336324498713E-2</v>
      </c>
      <c r="L21" s="37">
        <v>4236652</v>
      </c>
      <c r="M21" s="37">
        <v>4711185</v>
      </c>
      <c r="N21" s="31">
        <f t="shared" si="6"/>
        <v>11.2</v>
      </c>
      <c r="O21" s="36">
        <f t="shared" si="1"/>
        <v>1.3593976051211388E-2</v>
      </c>
      <c r="P21" s="38">
        <v>1676713</v>
      </c>
      <c r="Q21" s="37">
        <v>1785242</v>
      </c>
      <c r="R21" s="31">
        <f t="shared" si="8"/>
        <v>6.5</v>
      </c>
      <c r="S21" s="36">
        <f t="shared" si="2"/>
        <v>1.3590322012180866E-2</v>
      </c>
      <c r="T21" s="20"/>
    </row>
    <row r="22" spans="2:20" s="14" customFormat="1" ht="24" customHeight="1">
      <c r="B22" s="29" t="s">
        <v>31</v>
      </c>
      <c r="C22" s="35">
        <v>181</v>
      </c>
      <c r="D22" s="35">
        <v>181</v>
      </c>
      <c r="E22" s="30">
        <v>74</v>
      </c>
      <c r="F22" s="31">
        <f t="shared" si="3"/>
        <v>0</v>
      </c>
      <c r="G22" s="36">
        <f t="shared" si="4"/>
        <v>9.6021220159151197E-2</v>
      </c>
      <c r="H22" s="35">
        <v>6564</v>
      </c>
      <c r="I22" s="35">
        <v>6498</v>
      </c>
      <c r="J22" s="31">
        <f t="shared" si="5"/>
        <v>-1</v>
      </c>
      <c r="K22" s="36">
        <f t="shared" si="0"/>
        <v>6.9416402269012592E-2</v>
      </c>
      <c r="L22" s="37">
        <v>17117698</v>
      </c>
      <c r="M22" s="37">
        <v>18414831</v>
      </c>
      <c r="N22" s="31">
        <f t="shared" si="6"/>
        <v>7.6</v>
      </c>
      <c r="O22" s="36">
        <f t="shared" si="1"/>
        <v>5.3135415315065118E-2</v>
      </c>
      <c r="P22" s="38">
        <v>7506823</v>
      </c>
      <c r="Q22" s="37">
        <v>7312088</v>
      </c>
      <c r="R22" s="31">
        <f t="shared" si="8"/>
        <v>-2.6</v>
      </c>
      <c r="S22" s="36">
        <f t="shared" si="2"/>
        <v>5.566395508362651E-2</v>
      </c>
      <c r="T22" s="20"/>
    </row>
    <row r="23" spans="2:20" s="14" customFormat="1" ht="24" customHeight="1">
      <c r="B23" s="29" t="s">
        <v>32</v>
      </c>
      <c r="C23" s="35">
        <v>27</v>
      </c>
      <c r="D23" s="35">
        <v>26</v>
      </c>
      <c r="E23" s="30">
        <v>14</v>
      </c>
      <c r="F23" s="31">
        <f t="shared" si="3"/>
        <v>-3.7</v>
      </c>
      <c r="G23" s="36">
        <f t="shared" si="4"/>
        <v>1.3793103448275862E-2</v>
      </c>
      <c r="H23" s="35">
        <v>639</v>
      </c>
      <c r="I23" s="35">
        <v>565</v>
      </c>
      <c r="J23" s="31">
        <f t="shared" si="5"/>
        <v>-11.6</v>
      </c>
      <c r="K23" s="36">
        <f t="shared" si="0"/>
        <v>6.0357444262837973E-3</v>
      </c>
      <c r="L23" s="37">
        <v>1835206</v>
      </c>
      <c r="M23" s="37">
        <v>913875</v>
      </c>
      <c r="N23" s="31">
        <f t="shared" si="6"/>
        <v>-50.2</v>
      </c>
      <c r="O23" s="36">
        <f t="shared" si="1"/>
        <v>2.6369575518263044E-3</v>
      </c>
      <c r="P23" s="38">
        <v>403919</v>
      </c>
      <c r="Q23" s="37">
        <v>429455</v>
      </c>
      <c r="R23" s="31">
        <f t="shared" si="8"/>
        <v>6.3</v>
      </c>
      <c r="S23" s="36">
        <f t="shared" si="2"/>
        <v>3.2692664298403988E-3</v>
      </c>
      <c r="T23" s="20"/>
    </row>
    <row r="24" spans="2:20" s="14" customFormat="1" ht="24" customHeight="1">
      <c r="B24" s="29" t="s">
        <v>33</v>
      </c>
      <c r="C24" s="35">
        <v>169</v>
      </c>
      <c r="D24" s="35">
        <v>169</v>
      </c>
      <c r="E24" s="30">
        <v>94</v>
      </c>
      <c r="F24" s="31">
        <f t="shared" si="3"/>
        <v>0</v>
      </c>
      <c r="G24" s="36">
        <f t="shared" si="4"/>
        <v>8.9655172413793102E-2</v>
      </c>
      <c r="H24" s="35">
        <v>12423</v>
      </c>
      <c r="I24" s="35">
        <v>12405</v>
      </c>
      <c r="J24" s="31">
        <f t="shared" si="5"/>
        <v>-0.1</v>
      </c>
      <c r="K24" s="36">
        <f t="shared" si="0"/>
        <v>0.13251930904079737</v>
      </c>
      <c r="L24" s="37">
        <v>64421941</v>
      </c>
      <c r="M24" s="37">
        <v>82168844</v>
      </c>
      <c r="N24" s="31">
        <f t="shared" si="6"/>
        <v>27.5</v>
      </c>
      <c r="O24" s="36">
        <f t="shared" si="1"/>
        <v>0.23709561341609903</v>
      </c>
      <c r="P24" s="38">
        <v>26638301</v>
      </c>
      <c r="Q24" s="37">
        <v>35909922</v>
      </c>
      <c r="R24" s="31">
        <f t="shared" si="8"/>
        <v>34.799999999999997</v>
      </c>
      <c r="S24" s="36">
        <f t="shared" si="2"/>
        <v>0.27336764618595011</v>
      </c>
      <c r="T24" s="20"/>
    </row>
    <row r="25" spans="2:20" s="20" customFormat="1" ht="24" customHeight="1">
      <c r="B25" s="33" t="s">
        <v>34</v>
      </c>
      <c r="C25" s="35">
        <v>16</v>
      </c>
      <c r="D25" s="35">
        <v>18</v>
      </c>
      <c r="E25" s="30">
        <v>11</v>
      </c>
      <c r="F25" s="31">
        <f t="shared" si="3"/>
        <v>12.5</v>
      </c>
      <c r="G25" s="36">
        <f t="shared" si="4"/>
        <v>9.5490716180371346E-3</v>
      </c>
      <c r="H25" s="35">
        <v>398</v>
      </c>
      <c r="I25" s="35">
        <v>521</v>
      </c>
      <c r="J25" s="31">
        <f t="shared" si="5"/>
        <v>30.9</v>
      </c>
      <c r="K25" s="36">
        <f t="shared" si="0"/>
        <v>5.5657041523785103E-3</v>
      </c>
      <c r="L25" s="37">
        <v>347087</v>
      </c>
      <c r="M25" s="37">
        <v>733403</v>
      </c>
      <c r="N25" s="31">
        <f t="shared" si="6"/>
        <v>111.3</v>
      </c>
      <c r="O25" s="40">
        <f t="shared" si="1"/>
        <v>2.1162112754830441E-3</v>
      </c>
      <c r="P25" s="38">
        <v>177582</v>
      </c>
      <c r="Q25" s="37">
        <v>345104</v>
      </c>
      <c r="R25" s="31">
        <f t="shared" si="8"/>
        <v>94.3</v>
      </c>
      <c r="S25" s="40">
        <f t="shared" si="2"/>
        <v>2.6271365381789502E-3</v>
      </c>
    </row>
    <row r="26" spans="2:20" s="20" customFormat="1" ht="24" customHeight="1">
      <c r="B26" s="33" t="s">
        <v>35</v>
      </c>
      <c r="C26" s="35">
        <v>56</v>
      </c>
      <c r="D26" s="35">
        <v>54</v>
      </c>
      <c r="E26" s="30">
        <v>32</v>
      </c>
      <c r="F26" s="31">
        <f t="shared" si="3"/>
        <v>-3.6</v>
      </c>
      <c r="G26" s="36">
        <f t="shared" si="4"/>
        <v>2.8647214854111407E-2</v>
      </c>
      <c r="H26" s="35">
        <v>11419</v>
      </c>
      <c r="I26" s="35">
        <v>10556</v>
      </c>
      <c r="J26" s="31">
        <f t="shared" si="5"/>
        <v>-7.6</v>
      </c>
      <c r="K26" s="36">
        <f t="shared" si="0"/>
        <v>0.11276693480327746</v>
      </c>
      <c r="L26" s="37">
        <v>41598766</v>
      </c>
      <c r="M26" s="37">
        <v>38047069</v>
      </c>
      <c r="N26" s="31">
        <f t="shared" si="6"/>
        <v>-8.5</v>
      </c>
      <c r="O26" s="36">
        <f t="shared" si="1"/>
        <v>0.10978362021546324</v>
      </c>
      <c r="P26" s="38">
        <v>21330053</v>
      </c>
      <c r="Q26" s="37">
        <v>20641058</v>
      </c>
      <c r="R26" s="31">
        <f t="shared" si="8"/>
        <v>-3.2</v>
      </c>
      <c r="S26" s="36">
        <f t="shared" si="2"/>
        <v>0.15713198820781829</v>
      </c>
    </row>
    <row r="27" spans="2:20" s="20" customFormat="1" ht="24" customHeight="1">
      <c r="B27" s="33" t="s">
        <v>36</v>
      </c>
      <c r="C27" s="35">
        <v>53</v>
      </c>
      <c r="D27" s="35">
        <v>54</v>
      </c>
      <c r="E27" s="30">
        <v>29</v>
      </c>
      <c r="F27" s="31">
        <f t="shared" si="3"/>
        <v>1.9</v>
      </c>
      <c r="G27" s="36">
        <f t="shared" si="4"/>
        <v>2.8647214854111407E-2</v>
      </c>
      <c r="H27" s="35">
        <v>4137</v>
      </c>
      <c r="I27" s="35">
        <v>4503</v>
      </c>
      <c r="J27" s="31">
        <f t="shared" si="5"/>
        <v>8.8000000000000007</v>
      </c>
      <c r="K27" s="36">
        <f t="shared" si="0"/>
        <v>4.8104348940806972E-2</v>
      </c>
      <c r="L27" s="37">
        <v>16037548</v>
      </c>
      <c r="M27" s="37">
        <v>19408754</v>
      </c>
      <c r="N27" s="31">
        <f t="shared" si="6"/>
        <v>21</v>
      </c>
      <c r="O27" s="36">
        <f t="shared" si="1"/>
        <v>5.6003348851690865E-2</v>
      </c>
      <c r="P27" s="38">
        <v>7648081</v>
      </c>
      <c r="Q27" s="37">
        <v>8883696</v>
      </c>
      <c r="R27" s="31">
        <f t="shared" si="8"/>
        <v>16.2</v>
      </c>
      <c r="S27" s="36">
        <f t="shared" si="2"/>
        <v>6.7627968252104251E-2</v>
      </c>
    </row>
    <row r="28" spans="2:20" s="14" customFormat="1" ht="24" customHeight="1">
      <c r="B28" s="29" t="s">
        <v>37</v>
      </c>
      <c r="C28" s="35">
        <v>5</v>
      </c>
      <c r="D28" s="35">
        <v>5</v>
      </c>
      <c r="E28" s="30">
        <v>3</v>
      </c>
      <c r="F28" s="31">
        <f t="shared" si="3"/>
        <v>0</v>
      </c>
      <c r="G28" s="36">
        <f t="shared" si="4"/>
        <v>2.6525198938992041E-3</v>
      </c>
      <c r="H28" s="35">
        <v>617</v>
      </c>
      <c r="I28" s="35">
        <v>593</v>
      </c>
      <c r="J28" s="31">
        <f t="shared" si="5"/>
        <v>-3.9</v>
      </c>
      <c r="K28" s="36">
        <f t="shared" si="0"/>
        <v>6.3348609642235251E-3</v>
      </c>
      <c r="L28" s="38" t="s">
        <v>27</v>
      </c>
      <c r="M28" s="38" t="s">
        <v>27</v>
      </c>
      <c r="N28" s="39" t="s">
        <v>27</v>
      </c>
      <c r="O28" s="40" t="s">
        <v>27</v>
      </c>
      <c r="P28" s="38" t="s">
        <v>27</v>
      </c>
      <c r="Q28" s="38" t="s">
        <v>27</v>
      </c>
      <c r="R28" s="39" t="s">
        <v>27</v>
      </c>
      <c r="S28" s="40" t="s">
        <v>27</v>
      </c>
      <c r="T28" s="20"/>
    </row>
    <row r="29" spans="2:20" s="14" customFormat="1" ht="24" customHeight="1">
      <c r="B29" s="29" t="s">
        <v>38</v>
      </c>
      <c r="C29" s="35">
        <v>75</v>
      </c>
      <c r="D29" s="35">
        <v>77</v>
      </c>
      <c r="E29" s="30">
        <v>45</v>
      </c>
      <c r="F29" s="31">
        <f t="shared" si="3"/>
        <v>2.7</v>
      </c>
      <c r="G29" s="36">
        <f t="shared" si="4"/>
        <v>4.0848806366047742E-2</v>
      </c>
      <c r="H29" s="35">
        <v>11015</v>
      </c>
      <c r="I29" s="35">
        <v>11097</v>
      </c>
      <c r="J29" s="31">
        <f t="shared" si="5"/>
        <v>0.7</v>
      </c>
      <c r="K29" s="36">
        <f t="shared" si="0"/>
        <v>0.11854629362561292</v>
      </c>
      <c r="L29" s="37">
        <v>40377909</v>
      </c>
      <c r="M29" s="37">
        <v>41888112</v>
      </c>
      <c r="N29" s="31">
        <f t="shared" si="6"/>
        <v>3.7</v>
      </c>
      <c r="O29" s="36">
        <f t="shared" si="1"/>
        <v>0.12086682891002165</v>
      </c>
      <c r="P29" s="38">
        <v>7754174</v>
      </c>
      <c r="Q29" s="37">
        <v>7976431</v>
      </c>
      <c r="R29" s="31">
        <f t="shared" si="8"/>
        <v>2.9</v>
      </c>
      <c r="S29" s="36">
        <f t="shared" si="2"/>
        <v>6.0721328423788953E-2</v>
      </c>
      <c r="T29" s="20"/>
    </row>
    <row r="30" spans="2:20" s="14" customFormat="1" ht="24" customHeight="1">
      <c r="B30" s="29" t="s">
        <v>39</v>
      </c>
      <c r="C30" s="35">
        <v>54</v>
      </c>
      <c r="D30" s="35">
        <v>52</v>
      </c>
      <c r="E30" s="30">
        <v>28</v>
      </c>
      <c r="F30" s="31">
        <f t="shared" si="3"/>
        <v>-3.7</v>
      </c>
      <c r="G30" s="36">
        <f t="shared" si="4"/>
        <v>2.7586206896551724E-2</v>
      </c>
      <c r="H30" s="35">
        <v>873</v>
      </c>
      <c r="I30" s="35">
        <v>888</v>
      </c>
      <c r="J30" s="31">
        <f t="shared" si="5"/>
        <v>1.7</v>
      </c>
      <c r="K30" s="36">
        <f t="shared" si="0"/>
        <v>9.4862673460885168E-3</v>
      </c>
      <c r="L30" s="37">
        <v>1224906</v>
      </c>
      <c r="M30" s="37">
        <v>1337836</v>
      </c>
      <c r="N30" s="31">
        <f t="shared" si="6"/>
        <v>9.1999999999999993</v>
      </c>
      <c r="O30" s="36">
        <f t="shared" si="1"/>
        <v>3.860283674796986E-3</v>
      </c>
      <c r="P30" s="38">
        <v>518565</v>
      </c>
      <c r="Q30" s="37">
        <v>555763</v>
      </c>
      <c r="R30" s="31">
        <f t="shared" si="8"/>
        <v>7.2</v>
      </c>
      <c r="S30" s="36">
        <f t="shared" si="2"/>
        <v>4.2307979156078973E-3</v>
      </c>
      <c r="T30" s="20"/>
    </row>
    <row r="31" spans="2:20" ht="15" customHeight="1">
      <c r="B31" s="41" t="s">
        <v>40</v>
      </c>
      <c r="C31" s="41"/>
      <c r="E31" s="42"/>
      <c r="F31" s="42"/>
      <c r="G31" s="43"/>
      <c r="H31" s="41"/>
      <c r="J31" s="42"/>
      <c r="K31" s="43"/>
      <c r="N31" s="44"/>
      <c r="O31" s="45"/>
      <c r="R31" s="44"/>
      <c r="S31" s="46"/>
      <c r="T31" s="47"/>
    </row>
    <row r="32" spans="2:20" ht="15" customHeight="1">
      <c r="B32" s="3" t="s">
        <v>41</v>
      </c>
      <c r="N32" s="47"/>
      <c r="O32" s="47"/>
      <c r="R32" s="48"/>
      <c r="S32" s="46"/>
      <c r="T32" s="47"/>
    </row>
    <row r="33" spans="2:2">
      <c r="B33" s="3" t="s">
        <v>42</v>
      </c>
    </row>
  </sheetData>
  <mergeCells count="4">
    <mergeCell ref="C3:G3"/>
    <mergeCell ref="H3:K3"/>
    <mergeCell ref="L3:O3"/>
    <mergeCell ref="P3:S3"/>
  </mergeCells>
  <phoneticPr fontId="3"/>
  <printOptions horizontalCentered="1"/>
  <pageMargins left="0.78740157480314965" right="0.78740157480314965" top="0.71" bottom="0.47" header="0.39370078740157483" footer="0.19685039370078741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第1表</vt:lpstr>
      <vt:lpstr>第1表!Print_Area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2025-03-04T05:15:14Z</dcterms:created>
  <dcterms:modified xsi:type="dcterms:W3CDTF">2025-03-04T05:16:58Z</dcterms:modified>
</cp:coreProperties>
</file>